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360" yWindow="0" windowWidth="24480" windowHeight="17220" tabRatio="345"/>
  </bookViews>
  <sheets>
    <sheet name="Sales Increase &amp; Time Savings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2" l="1"/>
  <c r="N8" i="2"/>
  <c r="O12" i="2"/>
  <c r="O15" i="2"/>
  <c r="N15" i="2"/>
  <c r="N21" i="2"/>
  <c r="H31" i="2"/>
  <c r="H32" i="2"/>
  <c r="N23" i="2"/>
  <c r="H33" i="2"/>
  <c r="H34" i="2"/>
  <c r="M31" i="2"/>
  <c r="M33" i="2"/>
  <c r="E9" i="2"/>
  <c r="E18" i="2"/>
  <c r="E21" i="2"/>
  <c r="F18" i="2"/>
  <c r="F21" i="2"/>
  <c r="G21" i="2"/>
  <c r="E31" i="2"/>
  <c r="E33" i="2"/>
  <c r="N9" i="2"/>
  <c r="F23" i="2"/>
  <c r="E23" i="2"/>
  <c r="G22" i="2"/>
  <c r="G23" i="2"/>
</calcChain>
</file>

<file path=xl/sharedStrings.xml><?xml version="1.0" encoding="utf-8"?>
<sst xmlns="http://schemas.openxmlformats.org/spreadsheetml/2006/main" count="54" uniqueCount="37">
  <si>
    <t>Avg. Placement Fee</t>
  </si>
  <si>
    <t>Interviews per Offer</t>
  </si>
  <si>
    <t>Offer Acceptance Rate</t>
  </si>
  <si>
    <t>with IM</t>
  </si>
  <si>
    <t>Sales per Recruiter</t>
  </si>
  <si>
    <t>Placements per Recruiter per Month</t>
  </si>
  <si>
    <t>per Month</t>
  </si>
  <si>
    <t>Employer Interviews per Week</t>
  </si>
  <si>
    <t>change</t>
  </si>
  <si>
    <t>variables in blue</t>
  </si>
  <si>
    <t>Time Saved per Recruiter</t>
  </si>
  <si>
    <t>Minutes Prepping per Interview</t>
  </si>
  <si>
    <t>Minutes Prepping per Month</t>
  </si>
  <si>
    <t>Hours per Month</t>
  </si>
  <si>
    <t>calcuated value</t>
  </si>
  <si>
    <r>
      <rPr>
        <i/>
        <sz val="12"/>
        <color rgb="FFFF6600"/>
        <rFont val="Arial"/>
      </rPr>
      <t xml:space="preserve">* </t>
    </r>
    <r>
      <rPr>
        <i/>
        <sz val="12"/>
        <color theme="1"/>
        <rFont val="Arial"/>
      </rPr>
      <t xml:space="preserve">Change numbers in </t>
    </r>
    <r>
      <rPr>
        <b/>
        <i/>
        <sz val="12"/>
        <color rgb="FF0000FF"/>
        <rFont val="Arial"/>
      </rPr>
      <t>BLUE</t>
    </r>
    <r>
      <rPr>
        <i/>
        <sz val="12"/>
        <color theme="1"/>
        <rFont val="Arial"/>
      </rPr>
      <t xml:space="preserve"> to calculate your ROI</t>
    </r>
  </si>
  <si>
    <t>using IM</t>
  </si>
  <si>
    <t>current</t>
  </si>
  <si>
    <t>hours</t>
  </si>
  <si>
    <r>
      <t xml:space="preserve">Increased Selling Hours per </t>
    </r>
    <r>
      <rPr>
        <b/>
        <sz val="14"/>
        <color theme="1"/>
        <rFont val="Arial"/>
      </rPr>
      <t>Month</t>
    </r>
    <r>
      <rPr>
        <sz val="14"/>
        <color theme="1"/>
        <rFont val="Arial"/>
      </rPr>
      <t xml:space="preserve"> </t>
    </r>
  </si>
  <si>
    <r>
      <t xml:space="preserve">Increased Selling Hours per </t>
    </r>
    <r>
      <rPr>
        <b/>
        <sz val="14"/>
        <color theme="1"/>
        <rFont val="Arial"/>
      </rPr>
      <t xml:space="preserve">Year </t>
    </r>
  </si>
  <si>
    <t>Annual Sales per Recruiter</t>
  </si>
  <si>
    <t>Employer Interview per Week</t>
  </si>
  <si>
    <t>per month</t>
  </si>
  <si>
    <t>Quantity of Recruiters</t>
  </si>
  <si>
    <t>Total Increased Revenue</t>
  </si>
  <si>
    <t>Cost of Interview Mastery</t>
  </si>
  <si>
    <t>per recruiter per month</t>
  </si>
  <si>
    <t>Company With Multiple Recruiters</t>
  </si>
  <si>
    <t>per year</t>
  </si>
  <si>
    <t>days / year</t>
  </si>
  <si>
    <t>hours / year</t>
  </si>
  <si>
    <t>hours / month</t>
  </si>
  <si>
    <t>days / month</t>
  </si>
  <si>
    <t>Monthly Sales per Recruiter</t>
  </si>
  <si>
    <t>Interview Mastery Cost</t>
  </si>
  <si>
    <t>Increased Selling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</si>
</sst>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0.0"/>
    <numFmt numFmtId="165" formatCode="&quot;$&quot;#,##0"/>
    <numFmt numFmtId="166" formatCode="[$$-409]#,##0_);\([$$-409]#,##0\)"/>
  </numFmts>
  <fonts count="27" x14ac:knownFonts="1">
    <font>
      <sz val="12"/>
      <color theme="1"/>
      <name val="Arial"/>
      <family val="2"/>
    </font>
    <font>
      <b/>
      <sz val="12"/>
      <color rgb="FF0000FF"/>
      <name val="Arial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11"/>
      <color theme="1"/>
      <name val="Arial"/>
    </font>
    <font>
      <sz val="12"/>
      <name val="Arial"/>
    </font>
    <font>
      <sz val="10"/>
      <color theme="1"/>
      <name val="Arial"/>
    </font>
    <font>
      <b/>
      <sz val="12"/>
      <color rgb="FF3366FF"/>
      <name val="Arial"/>
    </font>
    <font>
      <b/>
      <sz val="12"/>
      <color rgb="FF008000"/>
      <name val="Arial"/>
    </font>
    <font>
      <sz val="14"/>
      <color theme="1"/>
      <name val="Arial"/>
    </font>
    <font>
      <sz val="10"/>
      <color rgb="FF000000"/>
      <name val="Arial"/>
    </font>
    <font>
      <b/>
      <sz val="10"/>
      <color rgb="FF008000"/>
      <name val="Arial"/>
    </font>
    <font>
      <b/>
      <sz val="10"/>
      <color rgb="FF0000FF"/>
      <name val="Arial"/>
    </font>
    <font>
      <i/>
      <sz val="12"/>
      <color theme="1"/>
      <name val="Arial"/>
    </font>
    <font>
      <b/>
      <i/>
      <sz val="12"/>
      <color rgb="FF0000FF"/>
      <name val="Arial"/>
    </font>
    <font>
      <sz val="18"/>
      <color rgb="FFFF6600"/>
      <name val="Arial"/>
    </font>
    <font>
      <i/>
      <sz val="12"/>
      <color rgb="FFFF6600"/>
      <name val="Arial"/>
    </font>
    <font>
      <b/>
      <sz val="18"/>
      <color rgb="FF008000"/>
      <name val="Arial"/>
    </font>
    <font>
      <b/>
      <sz val="14"/>
      <color theme="1"/>
      <name val="Arial"/>
    </font>
    <font>
      <sz val="10"/>
      <name val="Arial"/>
    </font>
    <font>
      <sz val="14"/>
      <color theme="0"/>
      <name val="Arial"/>
    </font>
    <font>
      <sz val="12"/>
      <color rgb="FFFF6600"/>
      <name val="Arial"/>
    </font>
    <font>
      <sz val="14"/>
      <name val="Arial"/>
    </font>
    <font>
      <b/>
      <sz val="16"/>
      <color theme="1"/>
      <name val="Arial"/>
    </font>
    <font>
      <b/>
      <sz val="16"/>
      <color theme="0"/>
      <name val="Arial"/>
    </font>
    <font>
      <sz val="16"/>
      <color theme="0"/>
      <name val="Arial"/>
    </font>
    <font>
      <sz val="16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0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6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9" fontId="1" fillId="3" borderId="2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38" fontId="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2" borderId="0" xfId="0" applyFont="1" applyFill="1"/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9" fontId="11" fillId="2" borderId="0" xfId="0" applyNumberFormat="1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/>
    </xf>
    <xf numFmtId="0" fontId="0" fillId="5" borderId="0" xfId="0" applyFill="1"/>
    <xf numFmtId="0" fontId="8" fillId="5" borderId="0" xfId="0" applyFont="1" applyFill="1"/>
    <xf numFmtId="164" fontId="0" fillId="2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9" fontId="6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15" fillId="2" borderId="0" xfId="0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/>
    <xf numFmtId="0" fontId="10" fillId="6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9" fontId="19" fillId="2" borderId="0" xfId="0" applyNumberFormat="1" applyFont="1" applyFill="1" applyAlignment="1">
      <alignment horizontal="right" vertical="top"/>
    </xf>
    <xf numFmtId="0" fontId="6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/>
    <xf numFmtId="0" fontId="21" fillId="2" borderId="0" xfId="0" applyFont="1" applyFill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21" fillId="2" borderId="4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17" fillId="2" borderId="0" xfId="0" applyFont="1" applyFill="1" applyAlignment="1">
      <alignment horizontal="right"/>
    </xf>
    <xf numFmtId="0" fontId="0" fillId="2" borderId="0" xfId="0" applyFill="1" applyBorder="1"/>
    <xf numFmtId="0" fontId="23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/>
    <xf numFmtId="0" fontId="0" fillId="2" borderId="0" xfId="0" applyFill="1" applyAlignment="1">
      <alignment vertical="top"/>
    </xf>
    <xf numFmtId="0" fontId="0" fillId="5" borderId="7" xfId="0" applyFill="1" applyBorder="1"/>
    <xf numFmtId="164" fontId="4" fillId="2" borderId="1" xfId="0" applyNumberFormat="1" applyFont="1" applyFill="1" applyBorder="1" applyAlignment="1">
      <alignment horizontal="center" vertical="center"/>
    </xf>
    <xf numFmtId="165" fontId="24" fillId="4" borderId="1" xfId="0" applyNumberFormat="1" applyFont="1" applyFill="1" applyBorder="1" applyAlignment="1">
      <alignment horizontal="center" vertical="center"/>
    </xf>
    <xf numFmtId="166" fontId="24" fillId="4" borderId="1" xfId="0" applyNumberFormat="1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left"/>
    </xf>
    <xf numFmtId="0" fontId="0" fillId="2" borderId="0" xfId="0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2" borderId="0" xfId="0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/>
    <xf numFmtId="1" fontId="9" fillId="2" borderId="0" xfId="0" applyNumberFormat="1" applyFont="1" applyFill="1" applyBorder="1" applyAlignment="1">
      <alignment horizontal="right" vertical="top"/>
    </xf>
    <xf numFmtId="165" fontId="20" fillId="7" borderId="5" xfId="0" applyNumberFormat="1" applyFont="1" applyFill="1" applyBorder="1" applyAlignment="1">
      <alignment horizontal="center" vertical="center"/>
    </xf>
    <xf numFmtId="165" fontId="20" fillId="7" borderId="9" xfId="0" applyNumberFormat="1" applyFont="1" applyFill="1" applyBorder="1" applyAlignment="1">
      <alignment horizontal="center" vertical="center"/>
    </xf>
    <xf numFmtId="165" fontId="20" fillId="7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24" fillId="4" borderId="5" xfId="0" applyNumberFormat="1" applyFont="1" applyFill="1" applyBorder="1" applyAlignment="1">
      <alignment horizontal="center" vertical="center"/>
    </xf>
    <xf numFmtId="1" fontId="24" fillId="4" borderId="6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21" fillId="2" borderId="7" xfId="0" applyFont="1" applyFill="1" applyBorder="1" applyAlignment="1">
      <alignment horizontal="center"/>
    </xf>
    <xf numFmtId="0" fontId="0" fillId="0" borderId="7" xfId="0" applyBorder="1"/>
    <xf numFmtId="0" fontId="0" fillId="0" borderId="0" xfId="0" applyBorder="1"/>
    <xf numFmtId="1" fontId="24" fillId="4" borderId="2" xfId="0" applyNumberFormat="1" applyFont="1" applyFill="1" applyBorder="1" applyAlignment="1">
      <alignment horizontal="center" vertical="center"/>
    </xf>
    <xf numFmtId="1" fontId="24" fillId="4" borderId="3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left" vertical="center"/>
    </xf>
    <xf numFmtId="164" fontId="9" fillId="2" borderId="0" xfId="0" applyNumberFormat="1" applyFont="1" applyFill="1" applyBorder="1" applyAlignment="1">
      <alignment horizontal="right" vertical="top"/>
    </xf>
    <xf numFmtId="165" fontId="25" fillId="4" borderId="2" xfId="0" applyNumberFormat="1" applyFont="1" applyFill="1" applyBorder="1" applyAlignment="1">
      <alignment horizontal="center" vertical="center"/>
    </xf>
    <xf numFmtId="165" fontId="25" fillId="4" borderId="3" xfId="0" applyNumberFormat="1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top"/>
    </xf>
    <xf numFmtId="1" fontId="24" fillId="4" borderId="11" xfId="0" applyNumberFormat="1" applyFont="1" applyFill="1" applyBorder="1" applyAlignment="1">
      <alignment horizontal="center" vertical="center"/>
    </xf>
    <xf numFmtId="1" fontId="24" fillId="4" borderId="0" xfId="0" applyNumberFormat="1" applyFont="1" applyFill="1" applyBorder="1" applyAlignment="1">
      <alignment horizontal="center" vertical="center"/>
    </xf>
    <xf numFmtId="3" fontId="24" fillId="4" borderId="11" xfId="0" applyNumberFormat="1" applyFont="1" applyFill="1" applyBorder="1" applyAlignment="1">
      <alignment horizontal="center" vertical="center"/>
    </xf>
    <xf numFmtId="3" fontId="24" fillId="4" borderId="0" xfId="0" applyNumberFormat="1" applyFont="1" applyFill="1" applyBorder="1" applyAlignment="1">
      <alignment horizontal="center" vertical="center"/>
    </xf>
  </cellXfs>
  <cellStyles count="1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showRuler="0" topLeftCell="A11" workbookViewId="0">
      <selection activeCell="B35" sqref="B35"/>
    </sheetView>
  </sheetViews>
  <sheetFormatPr baseColWidth="10" defaultRowHeight="15" x14ac:dyDescent="0"/>
  <cols>
    <col min="1" max="1" width="16.5703125" customWidth="1"/>
    <col min="4" max="4" width="2.7109375" customWidth="1"/>
    <col min="7" max="7" width="17.140625" customWidth="1"/>
    <col min="8" max="8" width="6.85546875" customWidth="1"/>
    <col min="9" max="9" width="1.85546875" customWidth="1"/>
    <col min="10" max="10" width="12.28515625" customWidth="1"/>
    <col min="11" max="11" width="8.42578125" customWidth="1"/>
    <col min="12" max="12" width="13.5703125" customWidth="1"/>
    <col min="13" max="13" width="3.140625" customWidth="1"/>
  </cols>
  <sheetData>
    <row r="1" spans="1:21" ht="2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37" customHeight="1" thickBot="1">
      <c r="A2" s="1"/>
      <c r="B2" s="1"/>
      <c r="C2" s="1"/>
      <c r="D2" s="1"/>
      <c r="E2" s="1"/>
      <c r="G2" s="33" t="s">
        <v>15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ht="22" customHeight="1" thickBot="1">
      <c r="A3" s="1"/>
      <c r="B3" s="10"/>
      <c r="D3" s="37" t="s">
        <v>4</v>
      </c>
      <c r="E3" s="1"/>
      <c r="F3" s="34"/>
      <c r="G3" s="8" t="s">
        <v>9</v>
      </c>
      <c r="H3" s="1"/>
      <c r="I3" s="25"/>
      <c r="J3" s="1"/>
      <c r="K3" s="1"/>
      <c r="L3" s="38" t="s">
        <v>10</v>
      </c>
      <c r="M3" s="1"/>
      <c r="N3" s="1"/>
      <c r="O3" s="1"/>
      <c r="P3" s="1"/>
      <c r="Q3" s="1"/>
      <c r="R3" s="1"/>
      <c r="S3" s="1"/>
      <c r="T3" s="1"/>
    </row>
    <row r="4" spans="1:21" ht="22" customHeight="1" thickBot="1">
      <c r="A4" s="1"/>
      <c r="B4" s="1"/>
      <c r="C4" s="1"/>
      <c r="D4" s="1"/>
      <c r="E4" s="1"/>
      <c r="F4" s="11"/>
      <c r="G4" s="29" t="s">
        <v>14</v>
      </c>
      <c r="H4" s="1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17" customHeight="1" thickBot="1">
      <c r="A5" s="1"/>
      <c r="B5" s="1"/>
      <c r="C5" s="1"/>
      <c r="D5" s="1"/>
      <c r="E5" s="39"/>
      <c r="G5" s="1"/>
      <c r="H5" s="1"/>
      <c r="I5" s="25"/>
      <c r="J5" s="1"/>
      <c r="K5" s="1"/>
      <c r="L5" s="1"/>
      <c r="N5" s="39" t="s">
        <v>17</v>
      </c>
      <c r="O5" s="11" t="s">
        <v>3</v>
      </c>
      <c r="P5" s="1"/>
      <c r="Q5" s="1"/>
      <c r="R5" s="1"/>
      <c r="S5" s="1"/>
      <c r="T5" s="1"/>
    </row>
    <row r="6" spans="1:21" ht="21" customHeight="1" thickBot="1">
      <c r="A6" s="1"/>
      <c r="B6" s="1"/>
      <c r="C6" s="12" t="s">
        <v>0</v>
      </c>
      <c r="D6" s="13"/>
      <c r="E6" s="2">
        <v>20000</v>
      </c>
      <c r="F6" s="44"/>
      <c r="G6" s="45"/>
      <c r="H6" s="1"/>
      <c r="I6" s="25"/>
      <c r="J6" s="1"/>
      <c r="K6" s="1"/>
      <c r="L6" s="14" t="s">
        <v>11</v>
      </c>
      <c r="M6" s="14"/>
      <c r="N6" s="7">
        <v>45</v>
      </c>
      <c r="O6" s="43">
        <v>10</v>
      </c>
      <c r="P6" s="1"/>
      <c r="Q6" s="1"/>
      <c r="R6" s="1"/>
      <c r="S6" s="1"/>
      <c r="T6" s="1"/>
      <c r="U6" s="1"/>
    </row>
    <row r="7" spans="1:21" ht="17" customHeight="1" thickBot="1">
      <c r="A7" s="1"/>
      <c r="B7" s="13"/>
      <c r="C7" s="13"/>
      <c r="D7" s="13"/>
      <c r="E7" s="13"/>
      <c r="F7" s="13"/>
      <c r="G7" s="45"/>
      <c r="H7" s="1"/>
      <c r="I7" s="25"/>
      <c r="J7" s="1"/>
      <c r="K7" s="1"/>
      <c r="L7" s="1"/>
      <c r="M7" s="1"/>
      <c r="N7" s="45"/>
      <c r="O7" s="45"/>
      <c r="P7" s="1"/>
      <c r="Q7" s="1"/>
      <c r="R7" s="1"/>
      <c r="S7" s="1"/>
      <c r="T7" s="1"/>
      <c r="U7" s="1"/>
    </row>
    <row r="8" spans="1:21" ht="21" customHeight="1" thickBot="1">
      <c r="A8" s="1"/>
      <c r="B8" s="13"/>
      <c r="C8" s="12" t="s">
        <v>7</v>
      </c>
      <c r="D8" s="13"/>
      <c r="E8" s="3">
        <v>2</v>
      </c>
      <c r="F8" s="13"/>
      <c r="G8" s="45"/>
      <c r="H8" s="1"/>
      <c r="I8" s="25"/>
      <c r="J8" s="1"/>
      <c r="K8" s="1"/>
      <c r="L8" s="12" t="s">
        <v>22</v>
      </c>
      <c r="M8" s="12"/>
      <c r="N8" s="32">
        <f>E8</f>
        <v>2</v>
      </c>
      <c r="O8" s="45"/>
      <c r="P8" s="1"/>
      <c r="Q8" s="1"/>
      <c r="R8" s="1"/>
      <c r="S8" s="1"/>
      <c r="T8" s="1"/>
      <c r="U8" s="1"/>
    </row>
    <row r="9" spans="1:21" ht="17" customHeight="1" thickBot="1">
      <c r="A9" s="1"/>
      <c r="B9" s="13"/>
      <c r="C9" s="13" t="s">
        <v>6</v>
      </c>
      <c r="D9" s="13"/>
      <c r="E9" s="65">
        <f>E8*4.3</f>
        <v>8.6</v>
      </c>
      <c r="F9" s="13"/>
      <c r="G9" s="45"/>
      <c r="H9" s="1"/>
      <c r="I9" s="25"/>
      <c r="J9" s="1"/>
      <c r="K9" s="1"/>
      <c r="L9" s="12" t="s">
        <v>6</v>
      </c>
      <c r="M9" s="1"/>
      <c r="N9" s="65">
        <f>E9</f>
        <v>8.6</v>
      </c>
      <c r="O9" s="45"/>
      <c r="P9" s="1"/>
      <c r="Q9" s="1"/>
      <c r="R9" s="1"/>
      <c r="S9" s="1"/>
      <c r="T9" s="1"/>
      <c r="U9" s="1"/>
    </row>
    <row r="10" spans="1:21" ht="17" customHeight="1">
      <c r="A10" s="1"/>
      <c r="B10" s="13"/>
      <c r="C10" s="13"/>
      <c r="D10" s="13"/>
      <c r="E10" s="15"/>
      <c r="F10" s="13"/>
      <c r="G10" s="45"/>
      <c r="H10" s="1"/>
      <c r="I10" s="25"/>
      <c r="J10" s="1"/>
      <c r="K10" s="1"/>
      <c r="L10" s="1"/>
      <c r="M10" s="1"/>
      <c r="N10" s="45"/>
      <c r="O10" s="45"/>
      <c r="P10" s="1"/>
      <c r="Q10" s="1"/>
      <c r="R10" s="1"/>
      <c r="S10" s="1"/>
      <c r="T10" s="1"/>
      <c r="U10" s="1"/>
    </row>
    <row r="11" spans="1:21" ht="17" customHeight="1" thickBot="1">
      <c r="A11" s="1"/>
      <c r="B11" s="13"/>
      <c r="C11" s="13"/>
      <c r="D11" s="13"/>
      <c r="E11" s="20" t="s">
        <v>17</v>
      </c>
      <c r="F11" s="11" t="s">
        <v>16</v>
      </c>
      <c r="G11" s="45"/>
      <c r="H11" s="1"/>
      <c r="I11" s="25"/>
      <c r="J11" s="1"/>
      <c r="K11" s="1"/>
      <c r="L11" s="1"/>
      <c r="M11" s="1"/>
      <c r="N11" s="20" t="s">
        <v>17</v>
      </c>
      <c r="O11" s="39" t="s">
        <v>16</v>
      </c>
      <c r="P11" s="1"/>
      <c r="Q11" s="1"/>
      <c r="R11" s="1"/>
      <c r="S11" s="1"/>
      <c r="T11" s="1"/>
      <c r="U11" s="1"/>
    </row>
    <row r="12" spans="1:21" ht="20" customHeight="1" thickBot="1">
      <c r="A12" s="1"/>
      <c r="B12" s="13"/>
      <c r="C12" s="12" t="s">
        <v>1</v>
      </c>
      <c r="D12" s="13"/>
      <c r="E12" s="4">
        <v>6</v>
      </c>
      <c r="F12" s="3">
        <v>5</v>
      </c>
      <c r="G12" s="45"/>
      <c r="H12" s="1"/>
      <c r="I12" s="25"/>
      <c r="J12" s="1"/>
      <c r="K12" s="1"/>
      <c r="L12" s="12" t="s">
        <v>12</v>
      </c>
      <c r="M12" s="12"/>
      <c r="N12" s="28">
        <f>PRODUCT(N6,$N$8,4.3)</f>
        <v>387</v>
      </c>
      <c r="O12" s="28">
        <f>PRODUCT(O6,$N$8,4.3)</f>
        <v>86</v>
      </c>
      <c r="P12" s="1"/>
      <c r="Q12" s="1"/>
      <c r="R12" s="1"/>
      <c r="S12" s="1"/>
      <c r="T12" s="1"/>
      <c r="U12" s="1"/>
    </row>
    <row r="13" spans="1:21" ht="17" customHeight="1">
      <c r="A13" s="1"/>
      <c r="B13" s="13"/>
      <c r="C13" s="1"/>
      <c r="D13" s="13"/>
      <c r="E13" s="16"/>
      <c r="F13" s="30"/>
      <c r="G13" s="31"/>
      <c r="H13" s="1"/>
      <c r="I13" s="25"/>
      <c r="J13" s="1"/>
      <c r="K13" s="1"/>
      <c r="L13" s="1"/>
      <c r="M13" s="1"/>
      <c r="N13" s="45"/>
      <c r="O13" s="45"/>
      <c r="P13" s="1"/>
      <c r="Q13" s="1"/>
      <c r="R13" s="1"/>
      <c r="S13" s="1"/>
      <c r="T13" s="1"/>
      <c r="U13" s="1"/>
    </row>
    <row r="14" spans="1:21" ht="17" customHeight="1" thickBot="1">
      <c r="A14" s="1"/>
      <c r="B14" s="13"/>
      <c r="C14" s="13"/>
      <c r="D14" s="13"/>
      <c r="E14" s="20" t="s">
        <v>17</v>
      </c>
      <c r="F14" s="11" t="s">
        <v>16</v>
      </c>
      <c r="G14" s="45"/>
      <c r="H14" s="1"/>
      <c r="I14" s="25"/>
      <c r="J14" s="1"/>
      <c r="K14" s="1"/>
      <c r="L14" s="1"/>
      <c r="M14" s="1"/>
      <c r="N14" s="20" t="s">
        <v>17</v>
      </c>
      <c r="O14" s="39" t="s">
        <v>16</v>
      </c>
      <c r="P14" s="1"/>
      <c r="Q14" s="1"/>
      <c r="R14" s="1"/>
      <c r="S14" s="1"/>
      <c r="T14" s="1"/>
      <c r="U14" s="1"/>
    </row>
    <row r="15" spans="1:21" ht="21" customHeight="1" thickBot="1">
      <c r="A15" s="1"/>
      <c r="B15" s="13"/>
      <c r="C15" s="14" t="s">
        <v>2</v>
      </c>
      <c r="D15" s="13"/>
      <c r="E15" s="5">
        <v>0.7</v>
      </c>
      <c r="F15" s="6">
        <v>0.75</v>
      </c>
      <c r="G15" s="45"/>
      <c r="H15" s="1"/>
      <c r="I15" s="25"/>
      <c r="J15" s="1"/>
      <c r="K15" s="1"/>
      <c r="L15" s="12" t="s">
        <v>13</v>
      </c>
      <c r="M15" s="12"/>
      <c r="N15" s="18">
        <f>PRODUCT(N12,1/60)</f>
        <v>6.45</v>
      </c>
      <c r="O15" s="35">
        <f>PRODUCT(O12,1/60)</f>
        <v>1.4333333333333333</v>
      </c>
      <c r="P15" s="1"/>
      <c r="Q15" s="1"/>
      <c r="R15" s="1"/>
      <c r="S15" s="1"/>
      <c r="T15" s="1"/>
      <c r="U15" s="1"/>
    </row>
    <row r="16" spans="1:21" ht="17" customHeight="1">
      <c r="A16" s="1"/>
      <c r="B16" s="13"/>
      <c r="C16" s="15"/>
      <c r="D16" s="13"/>
      <c r="E16" s="13"/>
      <c r="F16" s="30"/>
      <c r="G16" s="17"/>
      <c r="H16" s="1"/>
      <c r="I16" s="25"/>
      <c r="J16" s="1"/>
      <c r="K16" s="1"/>
      <c r="L16" s="1"/>
      <c r="M16" s="1"/>
      <c r="N16" s="19"/>
      <c r="O16" s="45"/>
      <c r="P16" s="1"/>
      <c r="Q16" s="1"/>
      <c r="R16" s="1"/>
      <c r="S16" s="1"/>
      <c r="T16" s="1"/>
    </row>
    <row r="17" spans="1:20" ht="17" customHeight="1" thickBot="1">
      <c r="A17" s="1"/>
      <c r="B17" s="13"/>
      <c r="C17" s="13"/>
      <c r="D17" s="13"/>
      <c r="E17" s="20" t="s">
        <v>17</v>
      </c>
      <c r="F17" s="11" t="s">
        <v>16</v>
      </c>
      <c r="G17" s="45"/>
      <c r="H17" s="1"/>
      <c r="I17" s="25"/>
      <c r="J17" s="1"/>
      <c r="K17" s="1"/>
      <c r="L17" s="1"/>
      <c r="M17" s="1"/>
      <c r="N17" s="45"/>
      <c r="O17" s="45"/>
      <c r="P17" s="1"/>
      <c r="Q17" s="1"/>
      <c r="R17" s="1"/>
      <c r="S17" s="1"/>
      <c r="T17" s="1"/>
    </row>
    <row r="18" spans="1:20" ht="22" customHeight="1" thickBot="1">
      <c r="A18" s="1"/>
      <c r="B18" s="13"/>
      <c r="C18" s="12" t="s">
        <v>5</v>
      </c>
      <c r="D18" s="13"/>
      <c r="E18" s="18">
        <f>PRODUCT(E15,PRODUCT(E9,1/E12))</f>
        <v>1.0033333333333332</v>
      </c>
      <c r="F18" s="27">
        <f>PRODUCT(F15,PRODUCT(E9,1/F12))</f>
        <v>1.29</v>
      </c>
      <c r="G18" s="45"/>
      <c r="H18" s="1"/>
      <c r="I18" s="25"/>
      <c r="J18" s="1"/>
      <c r="K18" s="1"/>
      <c r="L18" s="1"/>
      <c r="M18" s="1"/>
      <c r="N18" s="45"/>
      <c r="O18" s="45"/>
      <c r="P18" s="1"/>
      <c r="Q18" s="1"/>
      <c r="R18" s="1"/>
      <c r="S18" s="1"/>
      <c r="T18" s="1"/>
    </row>
    <row r="19" spans="1:20" ht="17" customHeight="1">
      <c r="A19" s="1"/>
      <c r="B19" s="13"/>
      <c r="C19" s="13"/>
      <c r="D19" s="13"/>
      <c r="E19" s="13"/>
      <c r="F19" s="13"/>
      <c r="G19" s="45"/>
      <c r="H19" s="1"/>
      <c r="I19" s="25"/>
      <c r="J19" s="1"/>
      <c r="K19" s="1"/>
      <c r="L19" s="1"/>
      <c r="M19" s="1"/>
      <c r="N19" s="45"/>
      <c r="O19" s="45"/>
      <c r="P19" s="1"/>
      <c r="Q19" s="1"/>
      <c r="R19" s="1"/>
      <c r="S19" s="1"/>
      <c r="T19" s="1"/>
    </row>
    <row r="20" spans="1:20" ht="17" customHeight="1" thickBot="1">
      <c r="A20" s="1"/>
      <c r="B20" s="1"/>
      <c r="C20" s="1"/>
      <c r="D20" s="1"/>
      <c r="E20" s="20" t="s">
        <v>17</v>
      </c>
      <c r="F20" s="11" t="s">
        <v>16</v>
      </c>
      <c r="G20" s="20" t="s">
        <v>8</v>
      </c>
      <c r="H20" s="1"/>
      <c r="I20" s="25"/>
      <c r="J20" s="1"/>
      <c r="K20" s="1"/>
      <c r="L20" s="1"/>
      <c r="M20" s="1"/>
      <c r="N20" s="45"/>
      <c r="O20" s="45"/>
      <c r="P20" s="1"/>
      <c r="Q20" s="1"/>
      <c r="R20" s="1"/>
      <c r="S20" s="1"/>
      <c r="T20" s="1"/>
    </row>
    <row r="21" spans="1:20" ht="25" customHeight="1" thickBot="1">
      <c r="A21" s="1"/>
      <c r="C21" s="21" t="s">
        <v>34</v>
      </c>
      <c r="D21" s="10"/>
      <c r="E21" s="36">
        <f>PRODUCT(E18,E6)</f>
        <v>20066.666666666664</v>
      </c>
      <c r="F21" s="36">
        <f>PRODUCT(F18,E6)</f>
        <v>25800</v>
      </c>
      <c r="G21" s="66">
        <f>SUM(F21,-E21)</f>
        <v>5733.3333333333358</v>
      </c>
      <c r="I21" s="25"/>
      <c r="J21" s="1"/>
      <c r="K21" s="1"/>
      <c r="L21" s="9"/>
      <c r="M21" s="9" t="s">
        <v>19</v>
      </c>
      <c r="N21" s="80">
        <f>SUM(N15,-O15)</f>
        <v>5.0166666666666666</v>
      </c>
      <c r="O21" s="81"/>
      <c r="P21" s="45" t="s">
        <v>18</v>
      </c>
      <c r="Q21" s="1"/>
      <c r="R21" s="1"/>
      <c r="S21" s="1"/>
      <c r="T21" s="1"/>
    </row>
    <row r="22" spans="1:20" ht="35" customHeight="1" thickBot="1">
      <c r="A22" s="1"/>
      <c r="B22" s="1"/>
      <c r="C22" s="1"/>
      <c r="D22" s="1"/>
      <c r="E22" s="42" t="s">
        <v>17</v>
      </c>
      <c r="F22" s="40" t="s">
        <v>16</v>
      </c>
      <c r="G22" s="41">
        <f>SUM(F21,-E21)/E21</f>
        <v>0.28571428571428586</v>
      </c>
      <c r="H22" s="22"/>
      <c r="I22" s="26"/>
      <c r="J22" s="22"/>
      <c r="K22" s="22"/>
      <c r="L22" s="23"/>
      <c r="M22" s="23"/>
      <c r="N22" s="46"/>
      <c r="P22" s="45"/>
      <c r="Q22" s="1"/>
      <c r="R22" s="1"/>
      <c r="S22" s="1"/>
      <c r="T22" s="1"/>
    </row>
    <row r="23" spans="1:20" ht="25" customHeight="1" thickBot="1">
      <c r="A23" s="1"/>
      <c r="B23" s="1"/>
      <c r="C23" s="23" t="s">
        <v>21</v>
      </c>
      <c r="D23" s="1"/>
      <c r="E23" s="36">
        <f>PRODUCT(E21,12)</f>
        <v>240799.99999999997</v>
      </c>
      <c r="F23" s="36">
        <f>PRODUCT(F21,12)</f>
        <v>309600</v>
      </c>
      <c r="G23" s="67">
        <f>PRODUCT(G21,12)</f>
        <v>68800.000000000029</v>
      </c>
      <c r="H23" s="1"/>
      <c r="I23" s="25"/>
      <c r="J23" s="1"/>
      <c r="K23" s="1"/>
      <c r="L23" s="23"/>
      <c r="M23" s="23" t="s">
        <v>20</v>
      </c>
      <c r="N23" s="86">
        <f>PRODUCT(N21,12)</f>
        <v>60.2</v>
      </c>
      <c r="O23" s="87"/>
      <c r="P23" s="45" t="s">
        <v>18</v>
      </c>
      <c r="Q23" s="1"/>
      <c r="R23" s="1"/>
      <c r="S23" s="1"/>
      <c r="T23" s="1"/>
    </row>
    <row r="24" spans="1:20" ht="18" customHeight="1">
      <c r="A24" s="1"/>
      <c r="B24" s="1"/>
      <c r="C24" s="24"/>
      <c r="E24" s="71"/>
      <c r="F24" s="1"/>
      <c r="G24" s="48"/>
      <c r="I24" s="25"/>
      <c r="J24" s="1"/>
      <c r="K24" s="1"/>
      <c r="M24" s="1"/>
      <c r="N24" s="85"/>
      <c r="O24" s="1"/>
      <c r="P24" s="1"/>
      <c r="Q24" s="1"/>
      <c r="R24" s="1"/>
      <c r="S24" s="1"/>
      <c r="T24" s="1"/>
    </row>
    <row r="25" spans="1:20" ht="19" customHeight="1">
      <c r="A25" s="1"/>
      <c r="B25" s="1"/>
      <c r="C25" s="24"/>
      <c r="D25" s="53"/>
      <c r="E25" s="83"/>
      <c r="F25" s="1"/>
      <c r="G25" s="48"/>
      <c r="H25" s="62"/>
      <c r="I25" s="64"/>
      <c r="J25" s="1"/>
      <c r="K25" s="1"/>
      <c r="L25" s="62"/>
      <c r="M25" s="1"/>
      <c r="N25" s="62"/>
      <c r="O25" s="84"/>
      <c r="P25" s="1"/>
      <c r="Q25" s="1"/>
      <c r="R25" s="1"/>
      <c r="S25" s="1"/>
      <c r="T25" s="1"/>
    </row>
    <row r="26" spans="1:20" ht="45" customHeight="1">
      <c r="A26" s="50"/>
      <c r="B26" s="50"/>
      <c r="C26" s="52"/>
      <c r="D26" s="82"/>
      <c r="E26" s="54" t="s">
        <v>28</v>
      </c>
      <c r="F26" s="50"/>
      <c r="G26" s="51"/>
      <c r="I26" s="1"/>
      <c r="J26" s="50"/>
      <c r="K26" s="50"/>
      <c r="M26" s="50"/>
      <c r="O26" s="71"/>
      <c r="P26" s="50"/>
      <c r="Q26" s="50"/>
      <c r="R26" s="1"/>
      <c r="S26" s="1"/>
      <c r="T26" s="1"/>
    </row>
    <row r="27" spans="1:20" ht="21" customHeight="1" thickBot="1">
      <c r="A27" s="55"/>
      <c r="B27" s="55"/>
      <c r="C27" s="56"/>
      <c r="D27" s="1"/>
      <c r="E27" s="54"/>
      <c r="F27" s="55"/>
      <c r="G27" s="57"/>
      <c r="H27" s="55"/>
      <c r="I27" s="1"/>
      <c r="J27" s="1"/>
      <c r="K27" s="1"/>
      <c r="L27" s="55"/>
      <c r="M27" s="55"/>
      <c r="N27" s="59" t="s">
        <v>26</v>
      </c>
      <c r="O27" s="71"/>
      <c r="P27" s="55"/>
      <c r="Q27" s="55"/>
      <c r="R27" s="1"/>
      <c r="S27" s="1"/>
      <c r="T27" s="1"/>
    </row>
    <row r="28" spans="1:20" ht="29" customHeight="1" thickBot="1">
      <c r="A28" s="55"/>
      <c r="B28" s="55"/>
      <c r="C28" s="56"/>
      <c r="D28" s="1"/>
      <c r="E28" s="54"/>
      <c r="F28" s="55"/>
      <c r="G28" s="57"/>
      <c r="H28" s="55"/>
      <c r="I28" s="55"/>
      <c r="J28" s="55"/>
      <c r="K28" s="60"/>
      <c r="L28" s="55"/>
      <c r="M28" s="55"/>
      <c r="N28" s="72">
        <v>69</v>
      </c>
      <c r="O28" s="60" t="s">
        <v>27</v>
      </c>
      <c r="P28" s="55"/>
      <c r="Q28" s="55"/>
      <c r="R28" s="1"/>
      <c r="S28" s="1"/>
      <c r="T28" s="1"/>
    </row>
    <row r="29" spans="1:20" ht="21" customHeight="1">
      <c r="A29" s="71"/>
      <c r="B29" s="71"/>
      <c r="C29" s="56"/>
      <c r="E29" s="54"/>
      <c r="F29" s="71"/>
      <c r="G29" s="57"/>
      <c r="H29" s="71"/>
      <c r="I29" s="71"/>
      <c r="J29" s="71"/>
      <c r="K29" s="60"/>
      <c r="L29" s="71"/>
      <c r="M29" s="71"/>
      <c r="N29" s="88"/>
      <c r="O29" s="60"/>
      <c r="P29" s="71"/>
      <c r="Q29" s="71"/>
      <c r="R29" s="1"/>
      <c r="S29" s="1"/>
      <c r="T29" s="1"/>
    </row>
    <row r="30" spans="1:20" ht="25" customHeight="1" thickBot="1">
      <c r="A30" s="1"/>
      <c r="B30" s="58" t="s">
        <v>24</v>
      </c>
      <c r="D30" s="1"/>
      <c r="E30" s="89" t="s">
        <v>25</v>
      </c>
      <c r="F30" s="68"/>
      <c r="G30" s="1"/>
      <c r="H30" s="70" t="s">
        <v>36</v>
      </c>
      <c r="J30" s="1"/>
      <c r="L30" s="1"/>
      <c r="M30" s="46" t="s">
        <v>35</v>
      </c>
      <c r="N30" s="1"/>
      <c r="O30" s="1"/>
      <c r="P30" s="1"/>
      <c r="Q30" s="1"/>
      <c r="R30" s="1"/>
      <c r="S30" s="1"/>
      <c r="T30" s="1"/>
    </row>
    <row r="31" spans="1:20" ht="30" customHeight="1" thickBot="1">
      <c r="A31" s="1"/>
      <c r="B31" s="49">
        <v>200</v>
      </c>
      <c r="C31" s="47"/>
      <c r="D31" s="1"/>
      <c r="E31" s="91">
        <f>G21*$B$31</f>
        <v>1146666.6666666672</v>
      </c>
      <c r="F31" s="92"/>
      <c r="G31" s="45" t="s">
        <v>23</v>
      </c>
      <c r="H31" s="94">
        <f>N21*$B$31</f>
        <v>1003.3333333333334</v>
      </c>
      <c r="I31" s="95"/>
      <c r="J31" s="95"/>
      <c r="K31" s="45" t="s">
        <v>32</v>
      </c>
      <c r="L31" s="1"/>
      <c r="M31" s="76">
        <f>PRODUCT(N28,B31)</f>
        <v>13800</v>
      </c>
      <c r="N31" s="77"/>
      <c r="O31" s="78"/>
      <c r="P31" s="69" t="s">
        <v>23</v>
      </c>
      <c r="Q31" s="1"/>
      <c r="R31" s="1"/>
      <c r="S31" s="1"/>
      <c r="T31" s="1"/>
    </row>
    <row r="32" spans="1:20" ht="40" customHeight="1" thickBot="1">
      <c r="A32" s="1"/>
      <c r="B32" s="1"/>
      <c r="C32" s="47"/>
      <c r="D32" s="1"/>
      <c r="E32" s="93"/>
      <c r="F32" s="93"/>
      <c r="G32" s="1"/>
      <c r="H32" s="90">
        <f>PRODUCT(H31,1/8)</f>
        <v>125.41666666666667</v>
      </c>
      <c r="I32" s="90"/>
      <c r="J32" s="90"/>
      <c r="K32" s="63" t="s">
        <v>33</v>
      </c>
      <c r="L32" s="1"/>
      <c r="M32" s="73"/>
      <c r="N32" s="73"/>
      <c r="O32" s="73"/>
      <c r="P32" s="61"/>
      <c r="Q32" s="1"/>
      <c r="R32" s="1"/>
      <c r="S32" s="1"/>
      <c r="T32" s="1"/>
    </row>
    <row r="33" spans="1:20" ht="30" customHeight="1" thickBot="1">
      <c r="A33" s="1"/>
      <c r="B33" s="1"/>
      <c r="C33" s="1"/>
      <c r="D33" s="1"/>
      <c r="E33" s="91">
        <f>PRODUCT(E31,12)</f>
        <v>13760000.000000007</v>
      </c>
      <c r="F33" s="92"/>
      <c r="G33" s="45" t="s">
        <v>29</v>
      </c>
      <c r="H33" s="96">
        <f>N23*$B$31</f>
        <v>12040</v>
      </c>
      <c r="I33" s="97"/>
      <c r="J33" s="97"/>
      <c r="K33" s="45" t="s">
        <v>31</v>
      </c>
      <c r="L33" s="1"/>
      <c r="M33" s="76">
        <f>PRODUCT(M31,12)</f>
        <v>165600</v>
      </c>
      <c r="N33" s="77"/>
      <c r="O33" s="78"/>
      <c r="P33" s="45" t="s">
        <v>29</v>
      </c>
      <c r="Q33" s="1"/>
      <c r="R33" s="1"/>
      <c r="S33" s="1"/>
      <c r="T33" s="1"/>
    </row>
    <row r="34" spans="1:20" ht="21" customHeight="1">
      <c r="A34" s="1"/>
      <c r="B34" s="1"/>
      <c r="C34" s="1"/>
      <c r="D34" s="1"/>
      <c r="E34" s="79"/>
      <c r="F34" s="79"/>
      <c r="G34" s="1"/>
      <c r="H34" s="75">
        <f>PRODUCT(H33,1/8)</f>
        <v>1505</v>
      </c>
      <c r="I34" s="75"/>
      <c r="J34" s="75"/>
      <c r="K34" s="63" t="s">
        <v>30</v>
      </c>
      <c r="L34" s="1"/>
      <c r="M34" s="1"/>
      <c r="N34" s="1"/>
      <c r="O34" s="1"/>
      <c r="P34" s="1"/>
      <c r="Q34" s="1"/>
      <c r="R34" s="1"/>
      <c r="S34" s="1"/>
      <c r="T34" s="1"/>
    </row>
    <row r="35" spans="1:20" ht="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M35" s="74"/>
      <c r="N35" s="74"/>
      <c r="O35" s="74"/>
      <c r="P35" s="1"/>
      <c r="Q35" s="1"/>
      <c r="R35" s="1"/>
      <c r="S35" s="1"/>
      <c r="T35" s="1"/>
    </row>
    <row r="36" spans="1: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5"/>
      <c r="N36" s="55"/>
      <c r="O36" s="55"/>
      <c r="P36" s="55"/>
      <c r="Q36" s="1"/>
      <c r="R36" s="1"/>
      <c r="S36" s="1"/>
      <c r="T36" s="1"/>
    </row>
    <row r="37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5"/>
      <c r="N37" s="55"/>
      <c r="O37" s="55"/>
      <c r="P37" s="55"/>
      <c r="Q37" s="1"/>
      <c r="R37" s="1"/>
      <c r="S37" s="1"/>
      <c r="T37" s="1"/>
    </row>
    <row r="38" spans="1: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5"/>
      <c r="N38" s="55"/>
      <c r="O38" s="55"/>
      <c r="P38" s="55"/>
      <c r="Q38" s="1"/>
      <c r="R38" s="1"/>
    </row>
    <row r="39" spans="1:20" ht="13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73"/>
      <c r="N39" s="73"/>
      <c r="O39" s="73"/>
      <c r="P39" s="1"/>
      <c r="Q39" s="1"/>
      <c r="R39" s="1"/>
    </row>
    <row r="40" spans="1:20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15">
    <mergeCell ref="E31:F31"/>
    <mergeCell ref="E32:F32"/>
    <mergeCell ref="E33:F33"/>
    <mergeCell ref="E34:F34"/>
    <mergeCell ref="N21:O21"/>
    <mergeCell ref="N23:O23"/>
    <mergeCell ref="M31:O31"/>
    <mergeCell ref="M39:O39"/>
    <mergeCell ref="M35:O35"/>
    <mergeCell ref="H31:J31"/>
    <mergeCell ref="H32:J32"/>
    <mergeCell ref="H33:J33"/>
    <mergeCell ref="H34:J34"/>
    <mergeCell ref="M33:O33"/>
    <mergeCell ref="M32:O3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Increase &amp; Time Savings</vt:lpstr>
    </vt:vector>
  </TitlesOfParts>
  <Company>Caseridus,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Neece</dc:creator>
  <cp:lastModifiedBy>Michael Neece</cp:lastModifiedBy>
  <dcterms:created xsi:type="dcterms:W3CDTF">2017-03-17T18:19:09Z</dcterms:created>
  <dcterms:modified xsi:type="dcterms:W3CDTF">2018-08-11T17:54:11Z</dcterms:modified>
</cp:coreProperties>
</file>